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145"/>
  </bookViews>
  <sheets>
    <sheet name="Tonery" sheetId="22" r:id="rId1"/>
  </sheets>
  <definedNames>
    <definedName name="_xlnm.Print_Area" localSheetId="0">Tonery!$B$1:$Q$42</definedName>
  </definedNames>
  <calcPr calcId="145621"/>
</workbook>
</file>

<file path=xl/calcChain.xml><?xml version="1.0" encoding="utf-8"?>
<calcChain xmlns="http://schemas.openxmlformats.org/spreadsheetml/2006/main">
  <c r="M32" i="22" l="1"/>
  <c r="M31" i="22"/>
  <c r="Q27" i="22" l="1"/>
  <c r="Q28" i="22"/>
  <c r="Q29" i="22"/>
  <c r="Q30" i="22"/>
  <c r="Q31" i="22"/>
  <c r="Q32" i="22"/>
  <c r="Q33" i="22"/>
  <c r="Q34" i="22"/>
  <c r="Q35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5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5" i="22"/>
  <c r="N38" i="22" l="1"/>
  <c r="O38" i="22"/>
</calcChain>
</file>

<file path=xl/sharedStrings.xml><?xml version="1.0" encoding="utf-8"?>
<sst xmlns="http://schemas.openxmlformats.org/spreadsheetml/2006/main" count="92" uniqueCount="62">
  <si>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</si>
  <si>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</si>
  <si>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</si>
  <si>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</si>
  <si>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</si>
  <si>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</si>
  <si>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</si>
  <si>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</si>
  <si>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</si>
  <si>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</si>
  <si>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</si>
  <si>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</si>
  <si>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</si>
  <si>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</si>
  <si>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</si>
  <si>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</si>
  <si>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</si>
  <si>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Originální, nebo kompatibilní toner splňující podmínky certifikátu STMC. Minimální výtěžnost při 5% pokrytí 2000 stran. </t>
  </si>
  <si>
    <t xml:space="preserve">Originální, nebo kompatibilní toner splňující podmínky certifikátu STMC. Minimální výtěžnost při 5% pokrytí 3500 stran. </t>
  </si>
  <si>
    <t>1.</t>
  </si>
  <si>
    <t xml:space="preserve">Originální toner splňující podmínky certifikátu STMC. Minimální výtěžnost při 5% pokrytí 2000 stran. </t>
  </si>
  <si>
    <t xml:space="preserve">Originální toner splňující podmínky certifikátu STMC. Minimální výtěžnost při 5% pokrytí 2500 stran. </t>
  </si>
  <si>
    <t>Originální toner splňující podmínky certifikátu STMC. Minimální výtěžnost při 5% pokrytí 2000 stran.</t>
  </si>
  <si>
    <t>Univerzitní 22, Plzeň, UV 207</t>
  </si>
  <si>
    <t>DFST - Přibylová,tel:  37763 8001</t>
  </si>
  <si>
    <t xml:space="preserve"> Originální nebo kompatibilní toner splňující podmínky STMC,kapacita toneru 6000 stran A4 při 5% pokrytí</t>
  </si>
  <si>
    <t>Originální nebo kompatibilní toner splňující podmínky STMC,kapacita toneru 1500 stran A4 při 5% pokrytí,</t>
  </si>
  <si>
    <t>2.</t>
  </si>
  <si>
    <t>ANO</t>
  </si>
  <si>
    <t>Simulace zásahů u leteckých nehod MV - 55820-16/VZ-2017- VH20172019027</t>
  </si>
  <si>
    <t>FPR - Iva Kučerová       tel: 37763 7561</t>
  </si>
  <si>
    <t xml:space="preserve"> Sady Pětatřicátníků 14, Plzeň, PC 312</t>
  </si>
  <si>
    <t xml:space="preserve">Originální, nebo kompatibilní toner splňující podmínky certifikátu STMC. Minimální výtěžnost při 5% pokrytí 5000 stran. </t>
  </si>
  <si>
    <t>Originální nebo kompatibilní toner splňující podmínky STMC,kapacita toneru 6000 stran A4 při 5% pokrytí</t>
  </si>
  <si>
    <t>3.</t>
  </si>
  <si>
    <t>JUDr. Petra Jánošíková, Ph.D.     VS-18-016                   Finančněprávní aspekty územní samosprávy</t>
  </si>
  <si>
    <t>Toner do tiskárny  HP Laserjet 1320- černý</t>
  </si>
  <si>
    <t>Toner do tiskárny  OKI MC562w -černý</t>
  </si>
  <si>
    <t>Toner do tiskárny  OKI MC562w - purpurová</t>
  </si>
  <si>
    <t>Toner do tiskárny  OKI MC562w - azurová</t>
  </si>
  <si>
    <t xml:space="preserve"> Toner do tiskárny  Samsung Xpress C480W -černý</t>
  </si>
  <si>
    <t xml:space="preserve">Toner do tiskárny OKI MC352 dn, žlutý Y, </t>
  </si>
  <si>
    <t>Toner do tiskárny OKI MC352 dn, červený/purpurová(mageta) M</t>
  </si>
  <si>
    <t>Toner do tiskárny OKI MC352 dn, modrý/azurová (cyan) C</t>
  </si>
  <si>
    <t>Toner do tiskárny OKI MC352 dn, černý (black) K</t>
  </si>
  <si>
    <t xml:space="preserve">Toner do tiskárny HP Color LaserJet 2605dn – žlutý </t>
  </si>
  <si>
    <t>Toner do tiskárny HP Color LaserJet 2605dn – modrý/azurová</t>
  </si>
  <si>
    <t>Toner do tiskárny HP Color LaserJet 2605dn – červený (purpurová/megenta)</t>
  </si>
  <si>
    <t xml:space="preserve">Toner do tiskárny HP Color LaserJet 2605dn – černý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</si>
  <si>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</si>
  <si>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</si>
  <si>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</si>
  <si>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</si>
  <si>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</si>
  <si>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</si>
  <si>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</si>
  <si>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</si>
  <si>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</si>
  <si>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</si>
  <si>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 xml:space="preserve"> Toner do tiskárny  OKI MC562w - žlutá</t>
  </si>
  <si>
    <t>Priloha_c._1_Kupni_smlouvy_technicka_specifikace_T-(II.)-024-2018</t>
  </si>
  <si>
    <t>Tonery (II.) 024 - 2018 (T-(II.)-024-2018)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</si>
</sst>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3" fontId="4" fillId="4" borderId="9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27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9" xfId="0" applyNumberForma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164" fontId="0" fillId="0" borderId="0" xfId="0" applyNumberFormat="1" applyProtection="1"/>
    <xf numFmtId="0" fontId="0" fillId="0" borderId="0" xfId="0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3" fontId="4" fillId="4" borderId="8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6" xfId="0" applyNumberFormat="1" applyFont="1" applyFill="1" applyBorder="1" applyAlignment="1" applyProtection="1">
      <alignment horizontal="left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0" borderId="20" xfId="0" applyBorder="1" applyAlignment="1" applyProtection="1">
      <alignment vertical="center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left" vertical="center" wrapText="1" inden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ill="1" applyBorder="1" applyAlignment="1" applyProtection="1">
      <alignment horizontal="center" vertical="center" wrapText="1"/>
    </xf>
    <xf numFmtId="164" fontId="6" fillId="2" borderId="21" xfId="0" applyNumberFormat="1" applyFont="1" applyFill="1" applyBorder="1" applyAlignment="1" applyProtection="1">
      <alignment horizontal="right" vertical="center" wrapText="1" indent="1"/>
    </xf>
    <xf numFmtId="0" fontId="0" fillId="4" borderId="9" xfId="0" applyFill="1" applyBorder="1" applyAlignment="1" applyProtection="1">
      <alignment horizontal="left" vertical="center" wrapText="1" inden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topLeftCell="D1" zoomScale="60" zoomScaleNormal="60" zoomScaleSheetLayoutView="55" workbookViewId="0">
      <selection activeCell="O8" sqref="O8"/>
    </sheetView>
  </sheetViews>
  <sheetFormatPr defaultRowHeight="14.4" x14ac:dyDescent="0.3"/>
  <cols>
    <col min="1" max="1" width="1.44140625" style="87" customWidth="1"/>
    <col min="2" max="2" width="5.6640625" style="87" customWidth="1"/>
    <col min="3" max="3" width="43.44140625" style="9" customWidth="1"/>
    <col min="4" max="4" width="9.6640625" style="144" customWidth="1"/>
    <col min="5" max="5" width="9" style="13" customWidth="1"/>
    <col min="6" max="6" width="54.33203125" style="9" customWidth="1"/>
    <col min="7" max="7" width="29.109375" style="145" customWidth="1"/>
    <col min="8" max="8" width="20.88671875" style="9" customWidth="1"/>
    <col min="9" max="9" width="19" style="9" customWidth="1"/>
    <col min="10" max="10" width="28" style="10" customWidth="1"/>
    <col min="11" max="11" width="18.5546875" style="10" customWidth="1"/>
    <col min="12" max="12" width="19.44140625" style="9" customWidth="1"/>
    <col min="13" max="13" width="22.109375" style="145" hidden="1" customWidth="1"/>
    <col min="14" max="14" width="20.88671875" style="87" customWidth="1"/>
    <col min="15" max="15" width="26.5546875" style="87" customWidth="1"/>
    <col min="16" max="16" width="21" style="87" customWidth="1"/>
    <col min="17" max="17" width="19.44140625" style="87" customWidth="1"/>
    <col min="18" max="18" width="51.6640625" style="133" customWidth="1"/>
    <col min="19" max="19" width="17.33203125" style="87" customWidth="1"/>
    <col min="20" max="16384" width="8.88671875" style="87"/>
  </cols>
  <sheetData>
    <row r="1" spans="1:19" s="10" customFormat="1" ht="24.6" customHeight="1" x14ac:dyDescent="0.3">
      <c r="B1" s="55" t="s">
        <v>61</v>
      </c>
      <c r="C1" s="66"/>
      <c r="D1" s="13"/>
      <c r="E1" s="13"/>
      <c r="F1" s="9"/>
      <c r="G1" s="67"/>
      <c r="H1" s="67"/>
      <c r="I1" s="67"/>
      <c r="J1" s="67"/>
      <c r="K1" s="67"/>
      <c r="L1" s="9"/>
      <c r="M1" s="9"/>
      <c r="O1" s="56" t="s">
        <v>60</v>
      </c>
      <c r="P1" s="56"/>
      <c r="Q1" s="56"/>
      <c r="R1" s="68"/>
    </row>
    <row r="2" spans="1:19" s="10" customFormat="1" ht="18.75" customHeight="1" x14ac:dyDescent="0.3">
      <c r="C2" s="9"/>
      <c r="D2" s="7"/>
      <c r="E2" s="8"/>
      <c r="F2" s="9"/>
      <c r="G2" s="69"/>
      <c r="H2" s="69"/>
      <c r="I2" s="69"/>
      <c r="J2" s="69"/>
      <c r="K2" s="69"/>
      <c r="L2" s="9"/>
      <c r="M2" s="9"/>
      <c r="O2" s="70"/>
      <c r="P2" s="70"/>
      <c r="R2" s="71"/>
    </row>
    <row r="3" spans="1:19" s="10" customFormat="1" ht="21" customHeight="1" x14ac:dyDescent="0.3">
      <c r="B3" s="72"/>
      <c r="C3" s="73" t="s">
        <v>11</v>
      </c>
      <c r="D3" s="69"/>
      <c r="E3" s="69"/>
      <c r="F3" s="69"/>
      <c r="G3" s="69"/>
      <c r="H3" s="69"/>
      <c r="I3" s="69"/>
      <c r="J3" s="69"/>
      <c r="K3" s="69"/>
      <c r="L3" s="70"/>
      <c r="M3" s="68"/>
      <c r="N3" s="68"/>
      <c r="O3" s="70"/>
      <c r="P3" s="70"/>
      <c r="R3" s="68"/>
    </row>
    <row r="4" spans="1:19" s="10" customFormat="1" ht="21" customHeight="1" thickBot="1" x14ac:dyDescent="0.35">
      <c r="B4" s="74"/>
      <c r="C4" s="75" t="s">
        <v>14</v>
      </c>
      <c r="D4" s="69"/>
      <c r="E4" s="69"/>
      <c r="F4" s="69"/>
      <c r="G4" s="69"/>
      <c r="H4" s="70"/>
      <c r="I4" s="70"/>
      <c r="J4" s="70"/>
      <c r="K4" s="70"/>
      <c r="L4" s="70"/>
      <c r="M4" s="9"/>
      <c r="N4" s="9"/>
      <c r="O4" s="70"/>
      <c r="P4" s="70"/>
      <c r="R4" s="68"/>
    </row>
    <row r="5" spans="1:19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76"/>
      <c r="L5" s="9"/>
      <c r="M5" s="14"/>
      <c r="O5" s="31" t="s">
        <v>12</v>
      </c>
      <c r="R5" s="77"/>
    </row>
    <row r="6" spans="1:19" s="10" customFormat="1" ht="102.75" customHeight="1" thickTop="1" thickBot="1" x14ac:dyDescent="0.35">
      <c r="B6" s="15" t="s">
        <v>1</v>
      </c>
      <c r="C6" s="39" t="s">
        <v>49</v>
      </c>
      <c r="D6" s="39" t="s">
        <v>0</v>
      </c>
      <c r="E6" s="39" t="s">
        <v>50</v>
      </c>
      <c r="F6" s="39" t="s">
        <v>51</v>
      </c>
      <c r="G6" s="34" t="s">
        <v>2</v>
      </c>
      <c r="H6" s="39" t="s">
        <v>52</v>
      </c>
      <c r="I6" s="39" t="s">
        <v>53</v>
      </c>
      <c r="J6" s="39" t="s">
        <v>13</v>
      </c>
      <c r="K6" s="50" t="s">
        <v>54</v>
      </c>
      <c r="L6" s="39" t="s">
        <v>55</v>
      </c>
      <c r="M6" s="39" t="s">
        <v>56</v>
      </c>
      <c r="N6" s="39" t="s">
        <v>7</v>
      </c>
      <c r="O6" s="32" t="s">
        <v>8</v>
      </c>
      <c r="P6" s="50" t="s">
        <v>9</v>
      </c>
      <c r="Q6" s="50" t="s">
        <v>10</v>
      </c>
      <c r="R6" s="39" t="s">
        <v>57</v>
      </c>
    </row>
    <row r="7" spans="1:19" ht="50.1" customHeight="1" thickTop="1" x14ac:dyDescent="0.3">
      <c r="A7" s="78" t="s">
        <v>19</v>
      </c>
      <c r="B7" s="79">
        <v>1</v>
      </c>
      <c r="C7" s="80" t="s">
        <v>48</v>
      </c>
      <c r="D7" s="81">
        <v>4</v>
      </c>
      <c r="E7" s="82" t="s">
        <v>16</v>
      </c>
      <c r="F7" s="83" t="s">
        <v>21</v>
      </c>
      <c r="G7" s="30"/>
      <c r="H7" s="58" t="s">
        <v>58</v>
      </c>
      <c r="I7" s="58"/>
      <c r="J7" s="58"/>
      <c r="K7" s="58" t="s">
        <v>24</v>
      </c>
      <c r="L7" s="58" t="s">
        <v>23</v>
      </c>
      <c r="M7" s="6">
        <f>D7*N7</f>
        <v>8000</v>
      </c>
      <c r="N7" s="23">
        <v>2000</v>
      </c>
      <c r="O7" s="36"/>
      <c r="P7" s="37">
        <f>D7*O7</f>
        <v>0</v>
      </c>
      <c r="Q7" s="28" t="str">
        <f t="shared" ref="Q7:Q35" si="0">IF(ISNUMBER(O7), IF(O7&gt;N7,"NEVYHOVUJE","VYHOVUJE")," ")</f>
        <v xml:space="preserve"> </v>
      </c>
      <c r="R7" s="61" t="s">
        <v>3</v>
      </c>
      <c r="S7" s="86"/>
    </row>
    <row r="8" spans="1:19" ht="50.1" customHeight="1" x14ac:dyDescent="0.3">
      <c r="B8" s="88">
        <v>2</v>
      </c>
      <c r="C8" s="80" t="s">
        <v>47</v>
      </c>
      <c r="D8" s="81">
        <v>4</v>
      </c>
      <c r="E8" s="82" t="s">
        <v>16</v>
      </c>
      <c r="F8" s="83" t="s">
        <v>20</v>
      </c>
      <c r="G8" s="21"/>
      <c r="H8" s="59"/>
      <c r="I8" s="59"/>
      <c r="J8" s="59"/>
      <c r="K8" s="59"/>
      <c r="L8" s="59"/>
      <c r="M8" s="4">
        <f>D8*N8</f>
        <v>8400</v>
      </c>
      <c r="N8" s="23">
        <v>2100</v>
      </c>
      <c r="O8" s="25"/>
      <c r="P8" s="29">
        <f>D8*O8</f>
        <v>0</v>
      </c>
      <c r="Q8" s="26" t="str">
        <f t="shared" si="0"/>
        <v xml:space="preserve"> </v>
      </c>
      <c r="R8" s="62"/>
      <c r="S8" s="86"/>
    </row>
    <row r="9" spans="1:19" ht="50.1" customHeight="1" x14ac:dyDescent="0.3">
      <c r="B9" s="88">
        <v>3</v>
      </c>
      <c r="C9" s="80" t="s">
        <v>46</v>
      </c>
      <c r="D9" s="81">
        <v>3</v>
      </c>
      <c r="E9" s="82" t="s">
        <v>16</v>
      </c>
      <c r="F9" s="83" t="s">
        <v>22</v>
      </c>
      <c r="G9" s="21"/>
      <c r="H9" s="59"/>
      <c r="I9" s="59"/>
      <c r="J9" s="59"/>
      <c r="K9" s="59"/>
      <c r="L9" s="59"/>
      <c r="M9" s="4">
        <f>D9*N9</f>
        <v>6300</v>
      </c>
      <c r="N9" s="23">
        <v>2100</v>
      </c>
      <c r="O9" s="25"/>
      <c r="P9" s="29">
        <f>D9*O9</f>
        <v>0</v>
      </c>
      <c r="Q9" s="26" t="str">
        <f t="shared" si="0"/>
        <v xml:space="preserve"> </v>
      </c>
      <c r="R9" s="62"/>
      <c r="S9" s="86"/>
    </row>
    <row r="10" spans="1:19" ht="48.75" customHeight="1" x14ac:dyDescent="0.3">
      <c r="B10" s="88">
        <v>4</v>
      </c>
      <c r="C10" s="80" t="s">
        <v>45</v>
      </c>
      <c r="D10" s="81">
        <v>3</v>
      </c>
      <c r="E10" s="82" t="s">
        <v>16</v>
      </c>
      <c r="F10" s="83" t="s">
        <v>20</v>
      </c>
      <c r="G10" s="21"/>
      <c r="H10" s="59"/>
      <c r="I10" s="59"/>
      <c r="J10" s="59"/>
      <c r="K10" s="59"/>
      <c r="L10" s="59"/>
      <c r="M10" s="4">
        <f>D10*N10</f>
        <v>6300</v>
      </c>
      <c r="N10" s="23">
        <v>2100</v>
      </c>
      <c r="O10" s="25"/>
      <c r="P10" s="29">
        <f>D10*O10</f>
        <v>0</v>
      </c>
      <c r="Q10" s="26" t="str">
        <f t="shared" si="0"/>
        <v xml:space="preserve"> </v>
      </c>
      <c r="R10" s="63"/>
      <c r="S10" s="86"/>
    </row>
    <row r="11" spans="1:19" ht="60" customHeight="1" x14ac:dyDescent="0.3">
      <c r="B11" s="88">
        <v>5</v>
      </c>
      <c r="C11" s="80" t="s">
        <v>41</v>
      </c>
      <c r="D11" s="81">
        <v>2</v>
      </c>
      <c r="E11" s="82" t="s">
        <v>16</v>
      </c>
      <c r="F11" s="91" t="s">
        <v>17</v>
      </c>
      <c r="G11" s="21"/>
      <c r="H11" s="59"/>
      <c r="I11" s="59"/>
      <c r="J11" s="59"/>
      <c r="K11" s="59"/>
      <c r="L11" s="59"/>
      <c r="M11" s="4">
        <f>D11*N11</f>
        <v>3600</v>
      </c>
      <c r="N11" s="23">
        <v>1800</v>
      </c>
      <c r="O11" s="25"/>
      <c r="P11" s="29">
        <f>D11*O11</f>
        <v>0</v>
      </c>
      <c r="Q11" s="26" t="str">
        <f t="shared" si="0"/>
        <v xml:space="preserve"> </v>
      </c>
      <c r="R11" s="64" t="s">
        <v>3</v>
      </c>
      <c r="S11" s="86"/>
    </row>
    <row r="12" spans="1:19" ht="60" customHeight="1" x14ac:dyDescent="0.3">
      <c r="B12" s="88">
        <v>6</v>
      </c>
      <c r="C12" s="80" t="s">
        <v>42</v>
      </c>
      <c r="D12" s="81">
        <v>2</v>
      </c>
      <c r="E12" s="82" t="s">
        <v>16</v>
      </c>
      <c r="F12" s="91" t="s">
        <v>17</v>
      </c>
      <c r="G12" s="21"/>
      <c r="H12" s="59"/>
      <c r="I12" s="59"/>
      <c r="J12" s="59"/>
      <c r="K12" s="59"/>
      <c r="L12" s="59"/>
      <c r="M12" s="4">
        <f>D12*N12</f>
        <v>3600</v>
      </c>
      <c r="N12" s="23">
        <v>1800</v>
      </c>
      <c r="O12" s="25"/>
      <c r="P12" s="29">
        <f>D12*O12</f>
        <v>0</v>
      </c>
      <c r="Q12" s="26" t="str">
        <f t="shared" si="0"/>
        <v xml:space="preserve"> </v>
      </c>
      <c r="R12" s="62"/>
      <c r="S12" s="86"/>
    </row>
    <row r="13" spans="1:19" ht="60" customHeight="1" x14ac:dyDescent="0.3">
      <c r="B13" s="88">
        <v>7</v>
      </c>
      <c r="C13" s="80" t="s">
        <v>43</v>
      </c>
      <c r="D13" s="92">
        <v>2</v>
      </c>
      <c r="E13" s="82" t="s">
        <v>16</v>
      </c>
      <c r="F13" s="91" t="s">
        <v>17</v>
      </c>
      <c r="G13" s="21"/>
      <c r="H13" s="59"/>
      <c r="I13" s="59"/>
      <c r="J13" s="59"/>
      <c r="K13" s="59"/>
      <c r="L13" s="59"/>
      <c r="M13" s="4">
        <f>D13*N13</f>
        <v>3600</v>
      </c>
      <c r="N13" s="23">
        <v>1800</v>
      </c>
      <c r="O13" s="25"/>
      <c r="P13" s="29">
        <f>D13*O13</f>
        <v>0</v>
      </c>
      <c r="Q13" s="26" t="str">
        <f t="shared" si="0"/>
        <v xml:space="preserve"> </v>
      </c>
      <c r="R13" s="62"/>
      <c r="S13" s="86"/>
    </row>
    <row r="14" spans="1:19" ht="60" customHeight="1" thickBot="1" x14ac:dyDescent="0.35">
      <c r="A14" s="93"/>
      <c r="B14" s="94">
        <v>8</v>
      </c>
      <c r="C14" s="95" t="s">
        <v>44</v>
      </c>
      <c r="D14" s="40">
        <v>2</v>
      </c>
      <c r="E14" s="96" t="s">
        <v>16</v>
      </c>
      <c r="F14" s="97" t="s">
        <v>18</v>
      </c>
      <c r="G14" s="33"/>
      <c r="H14" s="60"/>
      <c r="I14" s="60"/>
      <c r="J14" s="60"/>
      <c r="K14" s="60"/>
      <c r="L14" s="60"/>
      <c r="M14" s="5">
        <f>D14*N14</f>
        <v>2600</v>
      </c>
      <c r="N14" s="24">
        <v>1300</v>
      </c>
      <c r="O14" s="42"/>
      <c r="P14" s="35">
        <f>D14*O14</f>
        <v>0</v>
      </c>
      <c r="Q14" s="27" t="str">
        <f t="shared" si="0"/>
        <v xml:space="preserve"> </v>
      </c>
      <c r="R14" s="65"/>
      <c r="S14" s="86"/>
    </row>
    <row r="15" spans="1:19" ht="50.25" customHeight="1" thickTop="1" x14ac:dyDescent="0.3">
      <c r="A15" s="78" t="s">
        <v>27</v>
      </c>
      <c r="B15" s="79">
        <v>9</v>
      </c>
      <c r="C15" s="98" t="s">
        <v>36</v>
      </c>
      <c r="D15" s="99">
        <v>2</v>
      </c>
      <c r="E15" s="100" t="s">
        <v>16</v>
      </c>
      <c r="F15" s="101" t="s">
        <v>25</v>
      </c>
      <c r="G15" s="30"/>
      <c r="H15" s="58" t="s">
        <v>58</v>
      </c>
      <c r="I15" s="58" t="s">
        <v>28</v>
      </c>
      <c r="J15" s="58" t="s">
        <v>29</v>
      </c>
      <c r="K15" s="58" t="s">
        <v>30</v>
      </c>
      <c r="L15" s="58" t="s">
        <v>31</v>
      </c>
      <c r="M15" s="6">
        <f>D15*N15</f>
        <v>1200</v>
      </c>
      <c r="N15" s="22">
        <v>600</v>
      </c>
      <c r="O15" s="36"/>
      <c r="P15" s="38">
        <f>D15*O15</f>
        <v>0</v>
      </c>
      <c r="Q15" s="28" t="str">
        <f t="shared" si="0"/>
        <v xml:space="preserve"> </v>
      </c>
      <c r="R15" s="61" t="s">
        <v>3</v>
      </c>
      <c r="S15" s="86"/>
    </row>
    <row r="16" spans="1:19" ht="60" customHeight="1" x14ac:dyDescent="0.3">
      <c r="B16" s="88">
        <v>10</v>
      </c>
      <c r="C16" s="102" t="s">
        <v>37</v>
      </c>
      <c r="D16" s="103">
        <v>8</v>
      </c>
      <c r="E16" s="104" t="s">
        <v>16</v>
      </c>
      <c r="F16" s="105" t="s">
        <v>18</v>
      </c>
      <c r="G16" s="21"/>
      <c r="H16" s="59"/>
      <c r="I16" s="59"/>
      <c r="J16" s="59"/>
      <c r="K16" s="59"/>
      <c r="L16" s="59"/>
      <c r="M16" s="4">
        <f>D16*N16</f>
        <v>4800</v>
      </c>
      <c r="N16" s="41">
        <v>600</v>
      </c>
      <c r="O16" s="25"/>
      <c r="P16" s="29">
        <f>D16*O16</f>
        <v>0</v>
      </c>
      <c r="Q16" s="26" t="str">
        <f t="shared" si="0"/>
        <v xml:space="preserve"> </v>
      </c>
      <c r="R16" s="62"/>
      <c r="S16" s="86"/>
    </row>
    <row r="17" spans="1:19" ht="60" customHeight="1" x14ac:dyDescent="0.3">
      <c r="B17" s="88">
        <v>11</v>
      </c>
      <c r="C17" s="102" t="s">
        <v>38</v>
      </c>
      <c r="D17" s="103">
        <v>6</v>
      </c>
      <c r="E17" s="104" t="s">
        <v>16</v>
      </c>
      <c r="F17" s="105" t="s">
        <v>32</v>
      </c>
      <c r="G17" s="21"/>
      <c r="H17" s="59"/>
      <c r="I17" s="59"/>
      <c r="J17" s="59"/>
      <c r="K17" s="59"/>
      <c r="L17" s="59"/>
      <c r="M17" s="4">
        <f>D17*N17</f>
        <v>3600</v>
      </c>
      <c r="N17" s="41">
        <v>600</v>
      </c>
      <c r="O17" s="25"/>
      <c r="P17" s="29">
        <f>D17*O17</f>
        <v>0</v>
      </c>
      <c r="Q17" s="26" t="str">
        <f t="shared" si="0"/>
        <v xml:space="preserve"> </v>
      </c>
      <c r="R17" s="62"/>
      <c r="S17" s="86"/>
    </row>
    <row r="18" spans="1:19" ht="60" customHeight="1" x14ac:dyDescent="0.3">
      <c r="B18" s="88">
        <v>12</v>
      </c>
      <c r="C18" s="102" t="s">
        <v>39</v>
      </c>
      <c r="D18" s="103">
        <v>6</v>
      </c>
      <c r="E18" s="104" t="s">
        <v>16</v>
      </c>
      <c r="F18" s="105" t="s">
        <v>32</v>
      </c>
      <c r="G18" s="21"/>
      <c r="H18" s="59"/>
      <c r="I18" s="59"/>
      <c r="J18" s="59"/>
      <c r="K18" s="59"/>
      <c r="L18" s="59"/>
      <c r="M18" s="4">
        <f>D18*N18</f>
        <v>3600</v>
      </c>
      <c r="N18" s="41">
        <v>600</v>
      </c>
      <c r="O18" s="25"/>
      <c r="P18" s="29">
        <f>D18*O18</f>
        <v>0</v>
      </c>
      <c r="Q18" s="26" t="str">
        <f t="shared" si="0"/>
        <v xml:space="preserve"> </v>
      </c>
      <c r="R18" s="62"/>
      <c r="S18" s="86"/>
    </row>
    <row r="19" spans="1:19" ht="60" customHeight="1" x14ac:dyDescent="0.3">
      <c r="B19" s="88">
        <v>13</v>
      </c>
      <c r="C19" s="102" t="s">
        <v>59</v>
      </c>
      <c r="D19" s="103">
        <v>6</v>
      </c>
      <c r="E19" s="104" t="s">
        <v>16</v>
      </c>
      <c r="F19" s="105" t="s">
        <v>32</v>
      </c>
      <c r="G19" s="21"/>
      <c r="H19" s="59"/>
      <c r="I19" s="59"/>
      <c r="J19" s="59"/>
      <c r="K19" s="59"/>
      <c r="L19" s="59"/>
      <c r="M19" s="4">
        <f>D19*N19</f>
        <v>3600</v>
      </c>
      <c r="N19" s="41">
        <v>600</v>
      </c>
      <c r="O19" s="25"/>
      <c r="P19" s="29">
        <f>D19*O19</f>
        <v>0</v>
      </c>
      <c r="Q19" s="26" t="str">
        <f t="shared" si="0"/>
        <v xml:space="preserve"> </v>
      </c>
      <c r="R19" s="62"/>
      <c r="S19" s="86"/>
    </row>
    <row r="20" spans="1:19" ht="60" customHeight="1" thickBot="1" x14ac:dyDescent="0.35">
      <c r="A20" s="93"/>
      <c r="B20" s="94">
        <v>14</v>
      </c>
      <c r="C20" s="106" t="s">
        <v>40</v>
      </c>
      <c r="D20" s="107">
        <v>2</v>
      </c>
      <c r="E20" s="52" t="s">
        <v>16</v>
      </c>
      <c r="F20" s="108" t="s">
        <v>26</v>
      </c>
      <c r="G20" s="33"/>
      <c r="H20" s="60"/>
      <c r="I20" s="60"/>
      <c r="J20" s="60"/>
      <c r="K20" s="60"/>
      <c r="L20" s="60"/>
      <c r="M20" s="5">
        <f>D20*N20</f>
        <v>1600</v>
      </c>
      <c r="N20" s="43">
        <v>800</v>
      </c>
      <c r="O20" s="42"/>
      <c r="P20" s="35">
        <f>D20*O20</f>
        <v>0</v>
      </c>
      <c r="Q20" s="27" t="str">
        <f t="shared" si="0"/>
        <v xml:space="preserve"> </v>
      </c>
      <c r="R20" s="65"/>
      <c r="S20" s="86"/>
    </row>
    <row r="21" spans="1:19" ht="84" customHeight="1" thickTop="1" thickBot="1" x14ac:dyDescent="0.35">
      <c r="A21" s="109" t="s">
        <v>34</v>
      </c>
      <c r="B21" s="110">
        <v>15</v>
      </c>
      <c r="C21" s="111" t="s">
        <v>36</v>
      </c>
      <c r="D21" s="112">
        <v>4</v>
      </c>
      <c r="E21" s="113" t="s">
        <v>16</v>
      </c>
      <c r="F21" s="114" t="s">
        <v>33</v>
      </c>
      <c r="G21" s="44"/>
      <c r="H21" s="115" t="s">
        <v>58</v>
      </c>
      <c r="I21" s="113" t="s">
        <v>28</v>
      </c>
      <c r="J21" s="113" t="s">
        <v>35</v>
      </c>
      <c r="K21" s="113" t="s">
        <v>30</v>
      </c>
      <c r="L21" s="113" t="s">
        <v>31</v>
      </c>
      <c r="M21" s="45">
        <f>D21*N21</f>
        <v>2400</v>
      </c>
      <c r="N21" s="46">
        <v>600</v>
      </c>
      <c r="O21" s="47"/>
      <c r="P21" s="48">
        <f>D21*O21</f>
        <v>0</v>
      </c>
      <c r="Q21" s="49" t="str">
        <f t="shared" si="0"/>
        <v xml:space="preserve"> </v>
      </c>
      <c r="R21" s="116" t="s">
        <v>3</v>
      </c>
      <c r="S21" s="86"/>
    </row>
    <row r="22" spans="1:19" ht="15.6" hidden="1" thickTop="1" thickBot="1" x14ac:dyDescent="0.35">
      <c r="B22" s="79">
        <v>16</v>
      </c>
      <c r="C22" s="117"/>
      <c r="D22" s="103"/>
      <c r="E22" s="104"/>
      <c r="F22" s="105"/>
      <c r="G22" s="84"/>
      <c r="H22" s="118"/>
      <c r="I22" s="104"/>
      <c r="J22" s="104"/>
      <c r="K22" s="104"/>
      <c r="L22" s="104"/>
      <c r="M22" s="6">
        <f>D22*N22</f>
        <v>0</v>
      </c>
      <c r="N22" s="41"/>
      <c r="O22" s="85"/>
      <c r="P22" s="38">
        <f>D22*O22</f>
        <v>0</v>
      </c>
      <c r="Q22" s="28" t="str">
        <f t="shared" si="0"/>
        <v xml:space="preserve"> </v>
      </c>
      <c r="R22" s="119"/>
      <c r="S22" s="86"/>
    </row>
    <row r="23" spans="1:19" ht="15.6" hidden="1" thickTop="1" thickBot="1" x14ac:dyDescent="0.35">
      <c r="B23" s="88">
        <v>17</v>
      </c>
      <c r="C23" s="120"/>
      <c r="D23" s="81"/>
      <c r="E23" s="82"/>
      <c r="F23" s="91"/>
      <c r="G23" s="89"/>
      <c r="H23" s="121"/>
      <c r="I23" s="82"/>
      <c r="J23" s="82"/>
      <c r="K23" s="82"/>
      <c r="L23" s="82"/>
      <c r="M23" s="4">
        <f>D23*N23</f>
        <v>0</v>
      </c>
      <c r="N23" s="23"/>
      <c r="O23" s="90"/>
      <c r="P23" s="29">
        <f>D23*O23</f>
        <v>0</v>
      </c>
      <c r="Q23" s="26" t="str">
        <f t="shared" si="0"/>
        <v xml:space="preserve"> </v>
      </c>
      <c r="R23" s="122"/>
      <c r="S23" s="86"/>
    </row>
    <row r="24" spans="1:19" ht="15.6" hidden="1" thickTop="1" thickBot="1" x14ac:dyDescent="0.35">
      <c r="B24" s="88">
        <v>18</v>
      </c>
      <c r="C24" s="120"/>
      <c r="D24" s="81"/>
      <c r="E24" s="82"/>
      <c r="F24" s="91"/>
      <c r="G24" s="89"/>
      <c r="H24" s="121"/>
      <c r="I24" s="82"/>
      <c r="J24" s="82"/>
      <c r="K24" s="82"/>
      <c r="L24" s="82"/>
      <c r="M24" s="4">
        <f>D24*N24</f>
        <v>0</v>
      </c>
      <c r="N24" s="23"/>
      <c r="O24" s="90"/>
      <c r="P24" s="29">
        <f>D24*O24</f>
        <v>0</v>
      </c>
      <c r="Q24" s="26" t="str">
        <f t="shared" si="0"/>
        <v xml:space="preserve"> </v>
      </c>
      <c r="R24" s="122"/>
      <c r="S24" s="86"/>
    </row>
    <row r="25" spans="1:19" ht="15.6" hidden="1" thickTop="1" thickBot="1" x14ac:dyDescent="0.35">
      <c r="B25" s="88">
        <v>19</v>
      </c>
      <c r="C25" s="120"/>
      <c r="D25" s="81"/>
      <c r="E25" s="82"/>
      <c r="F25" s="91"/>
      <c r="G25" s="89"/>
      <c r="H25" s="121"/>
      <c r="I25" s="82"/>
      <c r="J25" s="82"/>
      <c r="K25" s="82"/>
      <c r="L25" s="82"/>
      <c r="M25" s="4">
        <f>D25*N25</f>
        <v>0</v>
      </c>
      <c r="N25" s="23"/>
      <c r="O25" s="90"/>
      <c r="P25" s="29">
        <f>D25*O25</f>
        <v>0</v>
      </c>
      <c r="Q25" s="26" t="str">
        <f t="shared" si="0"/>
        <v xml:space="preserve"> </v>
      </c>
      <c r="R25" s="122"/>
      <c r="S25" s="86"/>
    </row>
    <row r="26" spans="1:19" ht="15.6" hidden="1" thickTop="1" thickBot="1" x14ac:dyDescent="0.35">
      <c r="B26" s="88">
        <v>20</v>
      </c>
      <c r="C26" s="120"/>
      <c r="D26" s="81"/>
      <c r="E26" s="82"/>
      <c r="F26" s="91"/>
      <c r="G26" s="89"/>
      <c r="H26" s="121"/>
      <c r="I26" s="82"/>
      <c r="J26" s="82"/>
      <c r="K26" s="82"/>
      <c r="L26" s="82"/>
      <c r="M26" s="4">
        <f>D26*N26</f>
        <v>0</v>
      </c>
      <c r="N26" s="23"/>
      <c r="O26" s="90"/>
      <c r="P26" s="29">
        <f>D26*O26</f>
        <v>0</v>
      </c>
      <c r="Q26" s="26" t="str">
        <f t="shared" si="0"/>
        <v xml:space="preserve"> </v>
      </c>
      <c r="R26" s="122"/>
      <c r="S26" s="86"/>
    </row>
    <row r="27" spans="1:19" ht="15.6" hidden="1" thickTop="1" thickBot="1" x14ac:dyDescent="0.35">
      <c r="B27" s="88">
        <v>21</v>
      </c>
      <c r="C27" s="120"/>
      <c r="D27" s="81"/>
      <c r="E27" s="82"/>
      <c r="F27" s="91"/>
      <c r="G27" s="89"/>
      <c r="H27" s="121"/>
      <c r="I27" s="82"/>
      <c r="J27" s="82"/>
      <c r="K27" s="82"/>
      <c r="L27" s="82"/>
      <c r="M27" s="4">
        <f>D27*N27</f>
        <v>0</v>
      </c>
      <c r="N27" s="23"/>
      <c r="O27" s="90"/>
      <c r="P27" s="29">
        <f>D27*O27</f>
        <v>0</v>
      </c>
      <c r="Q27" s="26" t="str">
        <f t="shared" si="0"/>
        <v xml:space="preserve"> </v>
      </c>
      <c r="R27" s="122"/>
      <c r="S27" s="86"/>
    </row>
    <row r="28" spans="1:19" ht="15.6" hidden="1" thickTop="1" thickBot="1" x14ac:dyDescent="0.35">
      <c r="B28" s="88">
        <v>22</v>
      </c>
      <c r="C28" s="120"/>
      <c r="D28" s="81"/>
      <c r="E28" s="82"/>
      <c r="F28" s="91"/>
      <c r="G28" s="89"/>
      <c r="H28" s="121"/>
      <c r="I28" s="82"/>
      <c r="J28" s="82"/>
      <c r="K28" s="82"/>
      <c r="L28" s="82"/>
      <c r="M28" s="4">
        <f>D28*N28</f>
        <v>0</v>
      </c>
      <c r="N28" s="23"/>
      <c r="O28" s="90"/>
      <c r="P28" s="29">
        <f>D28*O28</f>
        <v>0</v>
      </c>
      <c r="Q28" s="26" t="str">
        <f t="shared" si="0"/>
        <v xml:space="preserve"> </v>
      </c>
      <c r="R28" s="122"/>
      <c r="S28" s="86"/>
    </row>
    <row r="29" spans="1:19" ht="15.6" hidden="1" thickTop="1" thickBot="1" x14ac:dyDescent="0.35">
      <c r="B29" s="88">
        <v>23</v>
      </c>
      <c r="C29" s="120"/>
      <c r="D29" s="81"/>
      <c r="E29" s="82"/>
      <c r="F29" s="91"/>
      <c r="G29" s="89"/>
      <c r="H29" s="121"/>
      <c r="I29" s="82"/>
      <c r="J29" s="82"/>
      <c r="K29" s="82"/>
      <c r="L29" s="82"/>
      <c r="M29" s="4">
        <f>D29*N29</f>
        <v>0</v>
      </c>
      <c r="N29" s="23"/>
      <c r="O29" s="90"/>
      <c r="P29" s="29">
        <f>D29*O29</f>
        <v>0</v>
      </c>
      <c r="Q29" s="26" t="str">
        <f t="shared" si="0"/>
        <v xml:space="preserve"> </v>
      </c>
      <c r="R29" s="122"/>
      <c r="S29" s="86"/>
    </row>
    <row r="30" spans="1:19" ht="15.6" hidden="1" thickTop="1" thickBot="1" x14ac:dyDescent="0.35">
      <c r="B30" s="88">
        <v>24</v>
      </c>
      <c r="C30" s="120"/>
      <c r="D30" s="81"/>
      <c r="E30" s="82"/>
      <c r="F30" s="91"/>
      <c r="G30" s="89"/>
      <c r="H30" s="121"/>
      <c r="I30" s="82"/>
      <c r="J30" s="82"/>
      <c r="K30" s="82"/>
      <c r="L30" s="82"/>
      <c r="M30" s="4">
        <f>D30*N30</f>
        <v>0</v>
      </c>
      <c r="N30" s="23"/>
      <c r="O30" s="90"/>
      <c r="P30" s="29">
        <f>D30*O30</f>
        <v>0</v>
      </c>
      <c r="Q30" s="26" t="str">
        <f t="shared" si="0"/>
        <v xml:space="preserve"> </v>
      </c>
      <c r="R30" s="122"/>
      <c r="S30" s="86"/>
    </row>
    <row r="31" spans="1:19" ht="15.6" hidden="1" thickTop="1" thickBot="1" x14ac:dyDescent="0.35">
      <c r="B31" s="88">
        <v>25</v>
      </c>
      <c r="C31" s="120"/>
      <c r="D31" s="81"/>
      <c r="E31" s="82"/>
      <c r="F31" s="91"/>
      <c r="G31" s="89"/>
      <c r="H31" s="121"/>
      <c r="I31" s="82"/>
      <c r="J31" s="82"/>
      <c r="K31" s="82"/>
      <c r="L31" s="82"/>
      <c r="M31" s="4">
        <f>D31*N31</f>
        <v>0</v>
      </c>
      <c r="N31" s="23"/>
      <c r="O31" s="90"/>
      <c r="P31" s="29">
        <f>D31*O31</f>
        <v>0</v>
      </c>
      <c r="Q31" s="26" t="str">
        <f t="shared" si="0"/>
        <v xml:space="preserve"> </v>
      </c>
      <c r="R31" s="122"/>
      <c r="S31" s="86"/>
    </row>
    <row r="32" spans="1:19" ht="15.6" hidden="1" thickTop="1" thickBot="1" x14ac:dyDescent="0.35">
      <c r="B32" s="88">
        <v>26</v>
      </c>
      <c r="C32" s="120"/>
      <c r="D32" s="81"/>
      <c r="E32" s="82"/>
      <c r="F32" s="91"/>
      <c r="G32" s="89"/>
      <c r="H32" s="121"/>
      <c r="I32" s="82"/>
      <c r="J32" s="82"/>
      <c r="K32" s="82"/>
      <c r="L32" s="82"/>
      <c r="M32" s="4">
        <f>D32*N32</f>
        <v>0</v>
      </c>
      <c r="N32" s="23"/>
      <c r="O32" s="90"/>
      <c r="P32" s="29">
        <f>D32*O32</f>
        <v>0</v>
      </c>
      <c r="Q32" s="26" t="str">
        <f t="shared" si="0"/>
        <v xml:space="preserve"> </v>
      </c>
      <c r="R32" s="122"/>
      <c r="S32" s="86"/>
    </row>
    <row r="33" spans="1:19" ht="15.6" hidden="1" thickTop="1" thickBot="1" x14ac:dyDescent="0.35">
      <c r="B33" s="88">
        <v>27</v>
      </c>
      <c r="C33" s="120"/>
      <c r="D33" s="81"/>
      <c r="E33" s="82"/>
      <c r="F33" s="91"/>
      <c r="G33" s="89"/>
      <c r="H33" s="121"/>
      <c r="I33" s="82"/>
      <c r="J33" s="82"/>
      <c r="K33" s="82"/>
      <c r="L33" s="82"/>
      <c r="M33" s="4">
        <f>D33*N33</f>
        <v>0</v>
      </c>
      <c r="N33" s="23"/>
      <c r="O33" s="90"/>
      <c r="P33" s="29">
        <f>D33*O33</f>
        <v>0</v>
      </c>
      <c r="Q33" s="26" t="str">
        <f t="shared" si="0"/>
        <v xml:space="preserve"> </v>
      </c>
      <c r="R33" s="122"/>
      <c r="S33" s="86"/>
    </row>
    <row r="34" spans="1:19" ht="15.6" hidden="1" thickTop="1" thickBot="1" x14ac:dyDescent="0.35">
      <c r="B34" s="88">
        <v>28</v>
      </c>
      <c r="C34" s="120"/>
      <c r="D34" s="81"/>
      <c r="E34" s="82"/>
      <c r="F34" s="91"/>
      <c r="G34" s="89"/>
      <c r="H34" s="121"/>
      <c r="I34" s="82"/>
      <c r="J34" s="82"/>
      <c r="K34" s="82"/>
      <c r="L34" s="82"/>
      <c r="M34" s="4">
        <f>D34*N34</f>
        <v>0</v>
      </c>
      <c r="N34" s="23"/>
      <c r="O34" s="90"/>
      <c r="P34" s="29">
        <f>D34*O34</f>
        <v>0</v>
      </c>
      <c r="Q34" s="26" t="str">
        <f t="shared" si="0"/>
        <v xml:space="preserve"> </v>
      </c>
      <c r="R34" s="122"/>
      <c r="S34" s="86"/>
    </row>
    <row r="35" spans="1:19" ht="15.6" hidden="1" thickTop="1" thickBot="1" x14ac:dyDescent="0.35">
      <c r="B35" s="88">
        <v>29</v>
      </c>
      <c r="C35" s="123"/>
      <c r="D35" s="124"/>
      <c r="E35" s="96"/>
      <c r="F35" s="97"/>
      <c r="G35" s="125"/>
      <c r="H35" s="126"/>
      <c r="I35" s="96"/>
      <c r="J35" s="96"/>
      <c r="K35" s="96"/>
      <c r="L35" s="96"/>
      <c r="M35" s="5">
        <f>D35*N35</f>
        <v>0</v>
      </c>
      <c r="N35" s="24"/>
      <c r="O35" s="127"/>
      <c r="P35" s="35">
        <f>D35*O35</f>
        <v>0</v>
      </c>
      <c r="Q35" s="27" t="str">
        <f t="shared" si="0"/>
        <v xml:space="preserve"> </v>
      </c>
      <c r="R35" s="128"/>
      <c r="S35" s="86"/>
    </row>
    <row r="36" spans="1:19" ht="13.5" customHeight="1" thickTop="1" thickBot="1" x14ac:dyDescent="0.35">
      <c r="A36" s="129"/>
      <c r="B36" s="129"/>
      <c r="C36" s="130"/>
      <c r="D36" s="129"/>
      <c r="E36" s="130"/>
      <c r="F36" s="130"/>
      <c r="G36" s="131"/>
      <c r="H36" s="130"/>
      <c r="I36" s="130"/>
      <c r="J36" s="130"/>
      <c r="K36" s="130"/>
      <c r="L36" s="130"/>
      <c r="M36" s="129"/>
      <c r="N36" s="129"/>
      <c r="O36" s="132"/>
      <c r="P36" s="129"/>
      <c r="Q36" s="129"/>
      <c r="S36" s="86"/>
    </row>
    <row r="37" spans="1:19" ht="60.75" customHeight="1" thickTop="1" thickBot="1" x14ac:dyDescent="0.35">
      <c r="A37" s="134"/>
      <c r="B37" s="57" t="s">
        <v>15</v>
      </c>
      <c r="C37" s="57"/>
      <c r="D37" s="57"/>
      <c r="E37" s="57"/>
      <c r="F37" s="57"/>
      <c r="G37" s="57"/>
      <c r="H37" s="3"/>
      <c r="I37" s="16"/>
      <c r="J37" s="16"/>
      <c r="K37" s="135"/>
      <c r="L37" s="135"/>
      <c r="M37" s="1"/>
      <c r="N37" s="39" t="s">
        <v>5</v>
      </c>
      <c r="O37" s="53" t="s">
        <v>6</v>
      </c>
      <c r="P37" s="136"/>
      <c r="Q37" s="137"/>
      <c r="R37" s="138"/>
      <c r="S37" s="86"/>
    </row>
    <row r="38" spans="1:19" ht="33" customHeight="1" thickTop="1" thickBot="1" x14ac:dyDescent="0.35">
      <c r="A38" s="134"/>
      <c r="B38" s="139" t="s">
        <v>4</v>
      </c>
      <c r="C38" s="139"/>
      <c r="D38" s="139"/>
      <c r="E38" s="139"/>
      <c r="F38" s="139"/>
      <c r="G38" s="139"/>
      <c r="H38" s="140"/>
      <c r="K38" s="17"/>
      <c r="L38" s="17"/>
      <c r="M38" s="2"/>
      <c r="N38" s="51">
        <f>SUM(M7:M35)</f>
        <v>63200</v>
      </c>
      <c r="O38" s="54">
        <f>SUM(P7:P35)</f>
        <v>0</v>
      </c>
      <c r="P38" s="141"/>
      <c r="Q38" s="142"/>
      <c r="R38" s="143"/>
    </row>
    <row r="39" spans="1:19" ht="39.75" customHeight="1" thickTop="1" x14ac:dyDescent="0.3">
      <c r="A39" s="134"/>
      <c r="I39" s="18"/>
      <c r="J39" s="18"/>
      <c r="K39" s="19"/>
      <c r="L39" s="19"/>
      <c r="M39" s="146"/>
      <c r="N39" s="146"/>
      <c r="O39" s="147"/>
      <c r="P39" s="147"/>
      <c r="Q39" s="147"/>
      <c r="R39" s="143"/>
      <c r="S39" s="147"/>
    </row>
    <row r="40" spans="1:19" ht="19.95" customHeight="1" x14ac:dyDescent="0.3">
      <c r="A40" s="134"/>
      <c r="K40" s="19"/>
      <c r="L40" s="19"/>
      <c r="M40" s="146"/>
      <c r="N40" s="3"/>
      <c r="O40" s="3"/>
      <c r="P40" s="3"/>
      <c r="Q40" s="147"/>
      <c r="R40" s="143"/>
      <c r="S40" s="147"/>
    </row>
    <row r="41" spans="1:19" ht="71.25" customHeight="1" x14ac:dyDescent="0.3">
      <c r="A41" s="134"/>
      <c r="K41" s="19"/>
      <c r="L41" s="19"/>
      <c r="M41" s="146"/>
      <c r="N41" s="3"/>
      <c r="O41" s="3"/>
      <c r="P41" s="3"/>
      <c r="Q41" s="147"/>
      <c r="R41" s="143"/>
      <c r="S41" s="147"/>
    </row>
    <row r="42" spans="1:19" ht="36" customHeight="1" x14ac:dyDescent="0.3">
      <c r="A42" s="134"/>
      <c r="K42" s="148"/>
      <c r="L42" s="148"/>
      <c r="M42" s="149"/>
      <c r="N42" s="146"/>
      <c r="O42" s="147"/>
      <c r="P42" s="147"/>
      <c r="Q42" s="147"/>
      <c r="R42" s="143"/>
      <c r="S42" s="147"/>
    </row>
    <row r="43" spans="1:19" ht="14.25" customHeight="1" x14ac:dyDescent="0.3">
      <c r="A43" s="134"/>
      <c r="B43" s="147"/>
      <c r="C43" s="150"/>
      <c r="D43" s="151"/>
      <c r="E43" s="152"/>
      <c r="F43" s="150"/>
      <c r="G43" s="146"/>
      <c r="H43" s="150"/>
      <c r="I43" s="150"/>
      <c r="J43" s="153"/>
      <c r="K43" s="153"/>
      <c r="L43" s="153"/>
      <c r="M43" s="146"/>
      <c r="N43" s="146"/>
      <c r="O43" s="147"/>
      <c r="P43" s="147"/>
      <c r="Q43" s="147"/>
      <c r="R43" s="143"/>
      <c r="S43" s="147"/>
    </row>
    <row r="44" spans="1:19" ht="14.25" customHeight="1" x14ac:dyDescent="0.3">
      <c r="A44" s="134"/>
      <c r="B44" s="147"/>
      <c r="C44" s="150"/>
      <c r="D44" s="151"/>
      <c r="E44" s="152"/>
      <c r="F44" s="150"/>
      <c r="G44" s="146"/>
      <c r="H44" s="150"/>
      <c r="I44" s="150"/>
      <c r="J44" s="153"/>
      <c r="K44" s="153"/>
      <c r="L44" s="153"/>
      <c r="M44" s="146"/>
      <c r="N44" s="146"/>
      <c r="O44" s="147"/>
      <c r="P44" s="147"/>
      <c r="Q44" s="147"/>
      <c r="R44" s="143"/>
      <c r="S44" s="147"/>
    </row>
    <row r="45" spans="1:19" ht="14.25" customHeight="1" x14ac:dyDescent="0.3">
      <c r="A45" s="134"/>
      <c r="B45" s="147"/>
      <c r="C45" s="150"/>
      <c r="D45" s="151"/>
      <c r="E45" s="152"/>
      <c r="F45" s="150"/>
      <c r="G45" s="146"/>
      <c r="H45" s="150"/>
      <c r="I45" s="150"/>
      <c r="J45" s="153"/>
      <c r="K45" s="153"/>
      <c r="L45" s="153"/>
      <c r="M45" s="146"/>
      <c r="N45" s="146"/>
      <c r="O45" s="147"/>
      <c r="P45" s="147"/>
      <c r="Q45" s="147"/>
      <c r="R45" s="143"/>
      <c r="S45" s="147"/>
    </row>
    <row r="46" spans="1:19" ht="14.25" customHeight="1" x14ac:dyDescent="0.3">
      <c r="A46" s="134"/>
      <c r="B46" s="147"/>
      <c r="C46" s="150"/>
      <c r="D46" s="151"/>
      <c r="E46" s="152"/>
      <c r="F46" s="150"/>
      <c r="G46" s="146"/>
      <c r="H46" s="150"/>
      <c r="I46" s="150"/>
      <c r="J46" s="153"/>
      <c r="K46" s="153"/>
      <c r="L46" s="153"/>
      <c r="M46" s="146"/>
      <c r="N46" s="146"/>
      <c r="O46" s="147"/>
      <c r="P46" s="147"/>
      <c r="Q46" s="147"/>
      <c r="R46" s="143"/>
      <c r="S46" s="147"/>
    </row>
    <row r="47" spans="1:19" x14ac:dyDescent="0.3">
      <c r="C47" s="10"/>
      <c r="D47" s="87"/>
      <c r="E47" s="10"/>
      <c r="F47" s="10"/>
      <c r="G47" s="87"/>
      <c r="H47" s="10"/>
      <c r="I47" s="10"/>
      <c r="L47" s="10"/>
      <c r="M47" s="87"/>
    </row>
    <row r="48" spans="1:19" x14ac:dyDescent="0.3">
      <c r="C48" s="10"/>
      <c r="D48" s="87"/>
      <c r="E48" s="10"/>
      <c r="F48" s="10"/>
      <c r="G48" s="87"/>
      <c r="H48" s="10"/>
      <c r="I48" s="10"/>
      <c r="L48" s="10"/>
      <c r="M48" s="87"/>
    </row>
    <row r="49" spans="3:13" x14ac:dyDescent="0.3">
      <c r="C49" s="10"/>
      <c r="D49" s="87"/>
      <c r="E49" s="10"/>
      <c r="F49" s="10"/>
      <c r="G49" s="87"/>
      <c r="H49" s="10"/>
      <c r="I49" s="10"/>
      <c r="L49" s="10"/>
      <c r="M49" s="87"/>
    </row>
  </sheetData>
  <sheetProtection password="F79C" sheet="1" objects="1" scenarios="1" selectLockedCells="1"/>
  <mergeCells count="19">
    <mergeCell ref="K15:K20"/>
    <mergeCell ref="L15:L20"/>
    <mergeCell ref="R15:R20"/>
    <mergeCell ref="R7:R10"/>
    <mergeCell ref="R11:R14"/>
    <mergeCell ref="O37:Q37"/>
    <mergeCell ref="B38:G38"/>
    <mergeCell ref="O38:Q38"/>
    <mergeCell ref="B1:C1"/>
    <mergeCell ref="O1:Q1"/>
    <mergeCell ref="B37:G37"/>
    <mergeCell ref="H7:H14"/>
    <mergeCell ref="I7:I14"/>
    <mergeCell ref="J7:J14"/>
    <mergeCell ref="K7:K14"/>
    <mergeCell ref="L7:L14"/>
    <mergeCell ref="H15:H20"/>
    <mergeCell ref="I15:I20"/>
    <mergeCell ref="J15:J20"/>
  </mergeCells>
  <conditionalFormatting sqref="D22:D35 B7:B35">
    <cfRule type="containsBlanks" dxfId="16" priority="57">
      <formula>LEN(TRIM(B7))=0</formula>
    </cfRule>
  </conditionalFormatting>
  <conditionalFormatting sqref="B7:B35">
    <cfRule type="cellIs" dxfId="15" priority="52" operator="greaterThanOrEqual">
      <formula>1</formula>
    </cfRule>
  </conditionalFormatting>
  <conditionalFormatting sqref="Q7:Q35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G7:G35 O7:O35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G7:G35 O7:O35">
    <cfRule type="notContainsBlanks" dxfId="10" priority="21">
      <formula>LEN(TRIM(G7))&gt;0</formula>
    </cfRule>
  </conditionalFormatting>
  <conditionalFormatting sqref="G7:G35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11:D12 D7">
    <cfRule type="containsBlanks" dxfId="7" priority="8">
      <formula>LEN(TRIM(D7))=0</formula>
    </cfRule>
  </conditionalFormatting>
  <conditionalFormatting sqref="D14">
    <cfRule type="containsBlanks" dxfId="6" priority="7">
      <formula>LEN(TRIM(D14))=0</formula>
    </cfRule>
  </conditionalFormatting>
  <conditionalFormatting sqref="D13">
    <cfRule type="containsBlanks" dxfId="5" priority="6">
      <formula>LEN(TRIM(D13))=0</formula>
    </cfRule>
  </conditionalFormatting>
  <conditionalFormatting sqref="D8">
    <cfRule type="containsBlanks" dxfId="4" priority="5">
      <formula>LEN(TRIM(D8))=0</formula>
    </cfRule>
  </conditionalFormatting>
  <conditionalFormatting sqref="D9">
    <cfRule type="containsBlanks" dxfId="3" priority="4">
      <formula>LEN(TRIM(D9))=0</formula>
    </cfRule>
  </conditionalFormatting>
  <conditionalFormatting sqref="D10">
    <cfRule type="containsBlanks" dxfId="2" priority="3">
      <formula>LEN(TRIM(D10))=0</formula>
    </cfRule>
  </conditionalFormatting>
  <conditionalFormatting sqref="D15:D20">
    <cfRule type="containsBlanks" dxfId="1" priority="2">
      <formula>LEN(TRIM(D15))=0</formula>
    </cfRule>
  </conditionalFormatting>
  <conditionalFormatting sqref="D21">
    <cfRule type="containsBlanks" dxfId="0" priority="1">
      <formula>LEN(TRIM(D21))=0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2015-06-17T10:31:14Z</cp:lastPrinted>
  <dcterms:created xsi:type="dcterms:W3CDTF">2014-03-05T12:43:32Z</dcterms:created>
  <dcterms:modified xsi:type="dcterms:W3CDTF">2018-06-25T12:11:04Z</dcterms:modified>
</cp:coreProperties>
</file>